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3\1 výzva\"/>
    </mc:Choice>
  </mc:AlternateContent>
  <xr:revisionPtr revIDLastSave="0" documentId="13_ncr:1_{1866F2B0-0780-4523-9283-49264A08F1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T7" i="1"/>
  <c r="P7" i="1"/>
  <c r="S7" i="1" l="1"/>
  <c r="R12" i="1" s="1"/>
  <c r="Q12" i="1"/>
</calcChain>
</file>

<file path=xl/sharedStrings.xml><?xml version="1.0" encoding="utf-8"?>
<sst xmlns="http://schemas.openxmlformats.org/spreadsheetml/2006/main" count="55" uniqueCount="46">
  <si>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</si>
  <si>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</si>
  <si>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</si>
  <si>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</si>
  <si>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</si>
  <si>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</si>
  <si>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</si>
  <si>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</si>
  <si>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</si>
  <si>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</si>
  <si>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</si>
  <si>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</si>
  <si>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</si>
  <si>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</si>
  <si>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</si>
  <si>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</si>
  <si>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</si>
  <si>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</si>
  <si>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</si>
  <si>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</si>
  <si>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</si>
  <si>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</si>
  <si>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</si>
  <si>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</si>
  <si>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</si>
  <si>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</si>
  <si>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</si>
  <si>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</si>
  <si>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</si>
  <si>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</si>
  <si>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</si>
  <si>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003 - 2024</t>
  </si>
  <si>
    <t>ks</t>
  </si>
  <si>
    <t>Fotoválec do tiskárny Lexmark MS 415 dn</t>
  </si>
  <si>
    <t>Samostatná faktura</t>
  </si>
  <si>
    <t>KPG - Klára Bauerová,
Tel.: 37763 6341</t>
  </si>
  <si>
    <t>Chodské nám. 1,   
301 00 Plzeň,
Fakulta pedagogická - Katedra pedagogiky,
1. patro - místnost CH 206</t>
  </si>
  <si>
    <t>EO - Václava Vlková,
Tel.: 37763 1146</t>
  </si>
  <si>
    <t>Univerzitní 8,
301 00 Plzeň,
Rektorát - Ekonomický odbor,
místnost UR 221</t>
  </si>
  <si>
    <t>NE</t>
  </si>
  <si>
    <r>
      <t xml:space="preserve">Toner do tiskárny HP LJ P3015 -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</si>
  <si>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>Originální, nebo kompatibilní toner splňující podmínky certifikátu STMC. Minimální výtěžnost při 5% pokrytí 6 000 stran.</t>
  </si>
  <si>
    <t>Fotoválec do tiskárny Lexmark MS415 dn, výtěžnost 60 000 stran.</t>
  </si>
  <si>
    <r>
      <t xml:space="preserve">Toner do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</si>
  <si>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10 000 stran.</t>
  </si>
  <si>
    <t>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</si>
</sst>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10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5.855468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16.855468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79" t="s">
        <v>31</v>
      </c>
      <c r="C1" s="80"/>
      <c r="D1" s="34"/>
      <c r="E1" s="35"/>
      <c r="G1" s="46"/>
    </row>
    <row r="2" spans="2:22" ht="60" customHeight="1" x14ac:dyDescent="0.25">
      <c r="B2" s="9"/>
      <c r="C2"/>
      <c r="D2" s="9"/>
      <c r="E2" s="10"/>
      <c r="F2" s="5"/>
      <c r="G2" s="86"/>
      <c r="H2" s="87"/>
      <c r="I2" s="87"/>
      <c r="J2" s="87"/>
      <c r="K2" s="87"/>
      <c r="L2" s="87"/>
      <c r="M2" s="87"/>
      <c r="N2" s="87"/>
      <c r="O2" s="87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87"/>
      <c r="H3" s="87"/>
      <c r="I3" s="87"/>
      <c r="J3" s="87"/>
      <c r="K3" s="87"/>
      <c r="L3" s="87"/>
      <c r="M3" s="87"/>
      <c r="N3" s="87"/>
      <c r="O3" s="87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74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74" t="s">
        <v>8</v>
      </c>
      <c r="T6" s="74" t="s">
        <v>9</v>
      </c>
      <c r="U6" s="23" t="s">
        <v>27</v>
      </c>
      <c r="V6" s="23" t="s">
        <v>28</v>
      </c>
    </row>
    <row r="7" spans="2:22" ht="91.5" customHeight="1" thickTop="1" thickBot="1" x14ac:dyDescent="0.3">
      <c r="B7" s="51">
        <v>1</v>
      </c>
      <c r="C7" s="68" t="s">
        <v>40</v>
      </c>
      <c r="D7" s="52">
        <v>2</v>
      </c>
      <c r="E7" s="53" t="s">
        <v>32</v>
      </c>
      <c r="F7" s="68" t="s">
        <v>41</v>
      </c>
      <c r="G7" s="97"/>
      <c r="H7" s="54" t="s">
        <v>29</v>
      </c>
      <c r="I7" s="55" t="s">
        <v>34</v>
      </c>
      <c r="J7" s="56" t="s">
        <v>39</v>
      </c>
      <c r="K7" s="53"/>
      <c r="L7" s="53"/>
      <c r="M7" s="55" t="s">
        <v>35</v>
      </c>
      <c r="N7" s="55" t="s">
        <v>36</v>
      </c>
      <c r="O7" s="57" t="s">
        <v>45</v>
      </c>
      <c r="P7" s="43">
        <f t="shared" ref="P7:P9" si="0">D7*Q7</f>
        <v>1034</v>
      </c>
      <c r="Q7" s="58">
        <v>517</v>
      </c>
      <c r="R7" s="100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53"/>
      <c r="V7" s="53" t="s">
        <v>10</v>
      </c>
    </row>
    <row r="8" spans="2:22" ht="41.25" customHeight="1" x14ac:dyDescent="0.25">
      <c r="B8" s="59">
        <v>2</v>
      </c>
      <c r="C8" s="60" t="s">
        <v>33</v>
      </c>
      <c r="D8" s="61">
        <v>2</v>
      </c>
      <c r="E8" s="62" t="s">
        <v>32</v>
      </c>
      <c r="F8" s="69" t="s">
        <v>42</v>
      </c>
      <c r="G8" s="98"/>
      <c r="H8" s="63" t="s">
        <v>39</v>
      </c>
      <c r="I8" s="90" t="s">
        <v>34</v>
      </c>
      <c r="J8" s="92" t="s">
        <v>39</v>
      </c>
      <c r="K8" s="88"/>
      <c r="L8" s="88"/>
      <c r="M8" s="90" t="s">
        <v>37</v>
      </c>
      <c r="N8" s="90" t="s">
        <v>38</v>
      </c>
      <c r="O8" s="95" t="s">
        <v>45</v>
      </c>
      <c r="P8" s="64">
        <f t="shared" si="0"/>
        <v>2400</v>
      </c>
      <c r="Q8" s="65">
        <v>1200</v>
      </c>
      <c r="R8" s="101"/>
      <c r="S8" s="66">
        <f t="shared" ref="S8:S9" si="3">D8*R8</f>
        <v>0</v>
      </c>
      <c r="T8" s="67" t="str">
        <f t="shared" ref="T8:T9" si="4">IF(ISNUMBER(R8), IF(R8&gt;Q8,"NEVYHOVUJE","VYHOVUJE")," ")</f>
        <v xml:space="preserve"> </v>
      </c>
      <c r="U8" s="88"/>
      <c r="V8" s="62" t="s">
        <v>15</v>
      </c>
    </row>
    <row r="9" spans="2:22" ht="55.5" customHeight="1" thickBot="1" x14ac:dyDescent="0.3">
      <c r="B9" s="47">
        <v>3</v>
      </c>
      <c r="C9" s="70" t="s">
        <v>43</v>
      </c>
      <c r="D9" s="48">
        <v>3</v>
      </c>
      <c r="E9" s="71" t="s">
        <v>32</v>
      </c>
      <c r="F9" s="70" t="s">
        <v>44</v>
      </c>
      <c r="G9" s="99"/>
      <c r="H9" s="49" t="s">
        <v>29</v>
      </c>
      <c r="I9" s="91"/>
      <c r="J9" s="93"/>
      <c r="K9" s="89"/>
      <c r="L9" s="89"/>
      <c r="M9" s="91"/>
      <c r="N9" s="94"/>
      <c r="O9" s="96"/>
      <c r="P9" s="40">
        <f t="shared" si="0"/>
        <v>6000</v>
      </c>
      <c r="Q9" s="50">
        <v>2000</v>
      </c>
      <c r="R9" s="102"/>
      <c r="S9" s="41">
        <f t="shared" si="3"/>
        <v>0</v>
      </c>
      <c r="T9" s="42" t="str">
        <f t="shared" si="4"/>
        <v xml:space="preserve"> </v>
      </c>
      <c r="U9" s="89"/>
      <c r="V9" s="71" t="s">
        <v>10</v>
      </c>
    </row>
    <row r="10" spans="2:22" ht="13.5" customHeight="1" thickTop="1" thickBot="1" x14ac:dyDescent="0.3">
      <c r="C10"/>
      <c r="D10"/>
      <c r="E10"/>
      <c r="F10"/>
      <c r="G10"/>
      <c r="H10"/>
      <c r="I10"/>
      <c r="J10"/>
      <c r="O10"/>
      <c r="P10"/>
      <c r="S10" s="39"/>
    </row>
    <row r="11" spans="2:22" ht="60.75" customHeight="1" thickTop="1" thickBot="1" x14ac:dyDescent="0.3">
      <c r="B11" s="81" t="s">
        <v>11</v>
      </c>
      <c r="C11" s="82"/>
      <c r="D11" s="82"/>
      <c r="E11" s="82"/>
      <c r="F11" s="82"/>
      <c r="G11" s="82"/>
      <c r="H11" s="73"/>
      <c r="I11" s="26"/>
      <c r="J11" s="26"/>
      <c r="K11" s="26"/>
      <c r="L11" s="27"/>
      <c r="M11" s="11"/>
      <c r="N11" s="11"/>
      <c r="O11" s="28"/>
      <c r="P11" s="28"/>
      <c r="Q11" s="29" t="s">
        <v>12</v>
      </c>
      <c r="R11" s="83" t="s">
        <v>13</v>
      </c>
      <c r="S11" s="84"/>
      <c r="T11" s="85"/>
      <c r="U11" s="21"/>
      <c r="V11" s="30"/>
    </row>
    <row r="12" spans="2:22" ht="33" customHeight="1" thickTop="1" thickBot="1" x14ac:dyDescent="0.3">
      <c r="B12" s="75" t="s">
        <v>14</v>
      </c>
      <c r="C12" s="75"/>
      <c r="D12" s="75"/>
      <c r="E12" s="75"/>
      <c r="F12" s="75"/>
      <c r="G12" s="75"/>
      <c r="H12" s="72"/>
      <c r="I12" s="31"/>
      <c r="L12" s="9"/>
      <c r="M12" s="9"/>
      <c r="N12" s="9"/>
      <c r="O12" s="32"/>
      <c r="P12" s="32"/>
      <c r="Q12" s="33">
        <f>SUM(P7:P9)</f>
        <v>9434</v>
      </c>
      <c r="R12" s="76">
        <f>SUM(S7:S9)</f>
        <v>0</v>
      </c>
      <c r="S12" s="77"/>
      <c r="T12" s="78"/>
    </row>
    <row r="13" spans="2:22" ht="14.25" customHeight="1" thickTop="1" x14ac:dyDescent="0.25">
      <c r="B13" s="37"/>
    </row>
    <row r="14" spans="2:22" ht="14.25" customHeight="1" x14ac:dyDescent="0.25">
      <c r="B14" s="38"/>
      <c r="C14" s="37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zQk6hKAj69ucleZ8q1qx9cY7fkDpZ3p+qPLIeGAhCJu9L4Oiu90qGo0lJpQVjArcgF8/pXVwT2hVsMiJLubi9A==" saltValue="6QgiVRJ3Dm6F9QgWBLmykw==" spinCount="100000" sheet="1" objects="1" scenarios="1"/>
  <mergeCells count="14">
    <mergeCell ref="U8:U9"/>
    <mergeCell ref="M8:M9"/>
    <mergeCell ref="N8:N9"/>
    <mergeCell ref="O8:O9"/>
    <mergeCell ref="B12:G12"/>
    <mergeCell ref="R12:T12"/>
    <mergeCell ref="B1:C1"/>
    <mergeCell ref="B11:G11"/>
    <mergeCell ref="R11:T11"/>
    <mergeCell ref="G2:O3"/>
    <mergeCell ref="L8:L9"/>
    <mergeCell ref="K8:K9"/>
    <mergeCell ref="I8:I9"/>
    <mergeCell ref="J8:J9"/>
  </mergeCells>
  <phoneticPr fontId="18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9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2023-09-07T08:47:55Z</cp:lastPrinted>
  <dcterms:created xsi:type="dcterms:W3CDTF">2014-03-05T12:43:32Z</dcterms:created>
  <dcterms:modified xsi:type="dcterms:W3CDTF">2024-01-26T12:09:47Z</dcterms:modified>
</cp:coreProperties>
</file>